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nsanchez\Desktop\Plantillas Reportes Ejecucion FIFI 2024\"/>
    </mc:Choice>
  </mc:AlternateContent>
  <xr:revisionPtr revIDLastSave="0" documentId="13_ncr:1_{B2661992-18B4-4FCD-9C00-6A32248D11E0}" xr6:coauthVersionLast="47" xr6:coauthVersionMax="47" xr10:uidLastSave="{00000000-0000-0000-0000-000000000000}"/>
  <bookViews>
    <workbookView xWindow="57480" yWindow="-120" windowWidth="29040" windowHeight="15720" xr2:uid="{00000000-000D-0000-FFFF-FFFF01000000}"/>
  </bookViews>
  <sheets>
    <sheet name="T1" sheetId="1" r:id="rId1"/>
  </sheets>
  <definedNames>
    <definedName name="_xlnm.Print_Area" localSheetId="0">'T1'!$A$1:$J$63</definedName>
    <definedName name="_xlnm.Print_Titles" localSheetId="0">'T1'!$1:$4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I31" i="1"/>
  <c r="I32" i="1"/>
  <c r="I33" i="1"/>
  <c r="J29" i="1"/>
  <c r="J31" i="1"/>
  <c r="J32" i="1"/>
  <c r="J33" i="1"/>
  <c r="J30" i="1"/>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s>
  <commentList>
    <comment ref="D28" authorId="0" shapeId="0" xr:uid="{016DD5B8-2FC6-4769-ABCD-B48E8161647F}">
      <text>
        <r>
          <rPr>
            <b/>
            <sz val="9"/>
            <color indexed="81"/>
            <rFont val="Tahoma"/>
            <family val="2"/>
          </rPr>
          <t>Wandnerys Fuertes:</t>
        </r>
        <r>
          <rPr>
            <sz val="9"/>
            <color indexed="81"/>
            <rFont val="Tahoma"/>
            <family val="2"/>
          </rPr>
          <t xml:space="preserve">
Presupuesto inicial</t>
        </r>
      </text>
    </comment>
  </commentList>
</comments>
</file>

<file path=xl/sharedStrings.xml><?xml version="1.0" encoding="utf-8"?>
<sst xmlns="http://schemas.openxmlformats.org/spreadsheetml/2006/main" count="114" uniqueCount="96">
  <si>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</si>
  <si>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</si>
  <si>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</si>
  <si>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</si>
  <si>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</si>
  <si>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</si>
  <si>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</si>
  <si>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</si>
  <si>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</si>
  <si>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</si>
  <si>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</si>
  <si>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</si>
  <si>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</si>
  <si>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</si>
  <si>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</si>
  <si>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</si>
  <si>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</si>
  <si>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</si>
  <si>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</si>
  <si>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</si>
  <si>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</si>
  <si>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</si>
  <si>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</si>
  <si>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</si>
  <si>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</si>
  <si>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</si>
  <si>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</si>
  <si>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</si>
  <si>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</si>
  <si>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</si>
  <si>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</si>
  <si>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</si>
  <si>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</si>
  <si>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</si>
  <si>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</si>
  <si>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</si>
  <si>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</si>
  <si>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</si>
  <si>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</si>
  <si>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</si>
  <si>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</si>
  <si>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</si>
  <si>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</si>
  <si>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</si>
  <si>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</si>
  <si>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</si>
  <si>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</si>
  <si>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</si>
  <si>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</si>
  <si>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</si>
  <si>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</si>
  <si>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</si>
  <si>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</si>
  <si>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</si>
  <si>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</si>
  <si>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</si>
  <si>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</si>
  <si>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</si>
  <si>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</si>
  <si>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</si>
  <si>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</si>
  <si>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</si>
  <si>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Ser una institución de referencia por su alta calidad y excelencia en la administración del Sistema Nacional de Compras y Contrataciones Públicas, apoyando el desarrollo y la producción nacional, y promoviendo latransparencia y la equidad.</t>
  </si>
  <si>
    <t>Informe de Evaluación Trimestral de las Metas Físicas-Financieras Primer Trimestre 2024</t>
  </si>
  <si>
    <t>7869 - 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</si>
  <si>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</si>
  <si>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7871 - Actores del Sistema Nacional de Compras y Contrataciones Públicas (SNCCP) reciben soluciones a controversias.</t>
  </si>
  <si>
    <t>7872 - Actores del Sistema Nacional de Compras y Contrataciones Públicas (SNCCP) con políticas, normas y procedimientos.</t>
  </si>
  <si>
    <t>Instituciones públicas habilitadas en el uso del Sistema Electrónico de Contrataciones Públicas (SECP) para la gestión de las contrataciones.</t>
  </si>
  <si>
    <t>Número de informes de cumplimiento, monitoreo y estadísticas asociadas al Sistema Nacional de Compras y Contrataciones Públicas (SNCCP).</t>
  </si>
  <si>
    <t>Dictámenes jurídicos emitidos mediante actos administrativos para la solución de controversias, notificados a los actores involucrados.</t>
  </si>
  <si>
    <t>Políticas, normas y opiniones técnico-legales emitidos sobre el SNCCP.</t>
  </si>
  <si>
    <t>11- Instituciones públicas habilitadas en el uso del Sistema Electrónico de Contrataciones Públicas (SECP) para la gestión de las contrataciones.</t>
  </si>
  <si>
    <t>12 - Unidades de compras monitoreadas y verificadas para la gestión eficiente de las contrataciones en el Sistema Nacional de Compras y Contrataciones Públicas (SNCCP).</t>
  </si>
  <si>
    <t>13- Actores del Sistema Nacional de Compras y Contrataciones Públicas (SNCCP) reciben soluciones a controversias.</t>
  </si>
  <si>
    <t>14 - Actores del Sistema Nacional de Compras y Contrataciones Públicas (SNCCP) con políticas, normas y procedimientos.</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</si>
  <si>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</si>
  <si>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</si>
  <si>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10- Actores del Sistema Nacional de Compras y Contrataciones Públicas (SNCCP) en las provincias del territorio nacional aplicando el Modelo de Compras Inclusivas y Sostenibles.</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</si>
  <si>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</si>
  <si>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</si>
  <si>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</si>
  <si>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</si>
  <si>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</si>
  <si>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rPr>
        <b/>
        <i/>
        <sz val="11"/>
        <color theme="4"/>
        <rFont val="Calibri"/>
        <family val="2"/>
        <scheme val="minor"/>
      </rPr>
      <t>1. Físicos: Sobre la producción física de este producto, se programó que para el primer trimestre se estarían incorporando 4 instituciones en el uso del Sistema Electrónico de Contrataciones Públicas (SECP) para la gestión de las contrataciones. Se logró que 6 instituciones se incorporaran , por lo cual representa un logro del 150 % .</t>
    </r>
    <r>
      <rPr>
        <i/>
        <sz val="11"/>
        <rFont val="Calibri"/>
        <family val="2"/>
        <scheme val="minor"/>
      </rPr>
      <t xml:space="preserve">
</t>
    </r>
    <r>
      <rPr>
        <b/>
        <i/>
        <sz val="11"/>
        <color theme="4"/>
        <rFont val="Calibri"/>
        <family val="2"/>
        <scheme val="minor"/>
      </rPr>
      <t>2. Financieros: Para el primer trimestre se programaron gastos ascendentes a RD$23,921,416.56, ejecutándose finalmente RD$26,678,651.69 , lo cual representa una ejecución financiera del 111.53%.</t>
    </r>
  </si>
  <si>
    <r>
      <rPr>
        <b/>
        <i/>
        <sz val="11"/>
        <color theme="4"/>
        <rFont val="Calibri"/>
        <family val="2"/>
        <scheme val="minor"/>
      </rPr>
      <t>1. Físicos: Para la producción física de este producto , se estimaron 13,245 informes de cumplimiento, monitoreo y estadísticas asociadas al Sistema Nacional de Compras y Contrataciones Públicas (SNCCP) , de los cuales se realizaron 9,099 , lo cual representa un logro del 68.70 %</t>
    </r>
    <r>
      <rPr>
        <i/>
        <sz val="11"/>
        <color theme="4"/>
        <rFont val="Calibri"/>
        <family val="2"/>
        <scheme val="minor"/>
      </rPr>
      <t xml:space="preserve">
</t>
    </r>
    <r>
      <rPr>
        <i/>
        <sz val="11"/>
        <rFont val="Calibri"/>
        <family val="2"/>
        <scheme val="minor"/>
      </rPr>
      <t xml:space="preserve">
</t>
    </r>
    <r>
      <rPr>
        <b/>
        <i/>
        <sz val="11"/>
        <color rgb="FF0070C0"/>
        <rFont val="Calibri"/>
        <family val="2"/>
        <scheme val="minor"/>
      </rPr>
      <t xml:space="preserve">2. Financieros: </t>
    </r>
    <r>
      <rPr>
        <b/>
        <i/>
        <sz val="11"/>
        <color theme="4"/>
        <rFont val="Calibri"/>
        <family val="2"/>
        <scheme val="minor"/>
      </rPr>
      <t>Para el primer trimestre se programaron gastos ascendentes a RD$11,983,005.55, ejecutándose finalmente RD$11,806,644.10 , lo cual representa una ejecución financiera del 98.53%.</t>
    </r>
  </si>
  <si>
    <r>
      <rPr>
        <b/>
        <i/>
        <sz val="11"/>
        <color theme="4"/>
        <rFont val="Calibri"/>
        <family val="2"/>
        <scheme val="minor"/>
      </rPr>
      <t xml:space="preserve">1. Física: La desviación física de un 15 % por encima de lo previsto se debió a que durante el primer trimestre del año la Dirección tomó la medida de ejecutar un plan de reducción de mora administrativa, tomando medidas para procesar un mayor número de dictámenes de lo que se había calculado antes de iniciar el proyecto, impactando positivamente en la cantidad de casos que lograron resolverse . 
</t>
    </r>
    <r>
      <rPr>
        <b/>
        <i/>
        <sz val="11"/>
        <rFont val="Calibri"/>
        <family val="2"/>
        <scheme val="minor"/>
      </rPr>
      <t xml:space="preserve">
</t>
    </r>
    <r>
      <rPr>
        <b/>
        <i/>
        <sz val="11"/>
        <color theme="4"/>
        <rFont val="Calibri"/>
        <family val="2"/>
        <scheme val="minor"/>
      </rPr>
      <t xml:space="preserve">2. Financiera: La ejecución financiera de un 29.02 %  por debajo de lo programado , se debió a que actualmente , al estar la Dirección llevando a cabo el proyecto de reducción de mora administrativa se ha postergado la necesidad de adquisición del ítem que se había estimado adquirir en el primer trimestre del año para servicios de compilación de precedentes del órgano rector , por un monto aproximado de 2,5 millones de pesos , hasta tanto culmine el referido proyecto. </t>
    </r>
  </si>
  <si>
    <r>
      <rPr>
        <b/>
        <i/>
        <sz val="11"/>
        <color theme="4"/>
        <rFont val="Calibri"/>
        <family val="2"/>
        <scheme val="minor"/>
      </rPr>
      <t xml:space="preserve">1. Físicos: La desviación física de un 31.3 % por debajo se debió a la ejecución menor de lo estimado de los monitoreos tecnológicos automatizados que fueron implementados en 2023, donde se presentó una reducción significativa en las alertas automatizadas causada por el retraso en la asignación presupuestaria del primer trimestre para las diversas instituciones . Esto a su vez impactó la capacidad de publicar nuevos procedimientos de compras y contrataciones en el primer trimestre del año por parte de las Unidades Operativas de Compras y Contrataciones y , por ende, repercute en los demas indicadores de monitoreo, los demás tipos de monitoreos realizados y otros informes de cumplimiento y estadísticas tuvieron un comportamiento según lo esperado.
</t>
    </r>
    <r>
      <rPr>
        <i/>
        <sz val="11"/>
        <color theme="4"/>
        <rFont val="Calibri"/>
        <family val="2"/>
        <scheme val="minor"/>
      </rPr>
      <t xml:space="preserve">
</t>
    </r>
    <r>
      <rPr>
        <b/>
        <i/>
        <sz val="11"/>
        <color theme="4"/>
        <rFont val="Calibri"/>
        <family val="2"/>
        <scheme val="minor"/>
      </rPr>
      <t>2. Financieros: La ejecución financiera no presenta desvíos significativos en el periodo.</t>
    </r>
  </si>
  <si>
    <r>
      <rPr>
        <b/>
        <i/>
        <sz val="11"/>
        <color theme="4"/>
        <rFont val="Calibri"/>
        <family val="2"/>
        <scheme val="minor"/>
      </rPr>
      <t xml:space="preserve">1. Físicas: La desviación física del 50 % por encima de lo estimado se debió a que se identificaron publicaciones de procesos de 2 instituciones( 1 gobierno local y 1 hospital) realizadas de manera proactiva por las mismas instituciones durante el periodo, las cuales no contaron con el acompañamiento como parte del protocolo que se agota para su habilitación o incoporación , de todos modos , la Dirección las ha retomado y se encuentran asignadas a un analista, además de incorporarse en el plan de acompañamiento hasta que logren la madurez en el uso de la plataforma electrónica. 
</t>
    </r>
    <r>
      <rPr>
        <i/>
        <sz val="11"/>
        <color theme="4"/>
        <rFont val="Calibri"/>
        <family val="2"/>
        <scheme val="minor"/>
      </rPr>
      <t xml:space="preserve">
</t>
    </r>
    <r>
      <rPr>
        <b/>
        <i/>
        <sz val="11"/>
        <color theme="4"/>
        <rFont val="Calibri"/>
        <family val="2"/>
        <scheme val="minor"/>
      </rPr>
      <t>2. Financieras:</t>
    </r>
    <r>
      <rPr>
        <i/>
        <sz val="11"/>
        <color theme="4"/>
        <rFont val="Calibri"/>
        <family val="2"/>
        <scheme val="minor"/>
      </rPr>
      <t xml:space="preserve"> </t>
    </r>
    <r>
      <rPr>
        <b/>
        <i/>
        <sz val="11"/>
        <color theme="4"/>
        <rFont val="Calibri"/>
        <family val="2"/>
        <scheme val="minor"/>
      </rPr>
      <t xml:space="preserve">La desviación financiera del 11.53 % por encima de lo programado, se debió principalmente al ingreso a nómina del personal (6 colaboradores) pendiente de pago desde noviembre del pasado año, a los cuales se les hizo efectivo el pago de sus retroactivos por concepto de sueldo, luego de la modificación presupuestaria realizada a los fines. </t>
    </r>
  </si>
  <si>
    <t>1. Físicos: En cuanto a la producción física de este producto , se  estimaron 60 dictamenes jurídicos para emisión , ejecutándose 69 , lo cual representa un logro del 115 % .
2. Financieros: Para el primer trimestre se programaron gastos ascendentes a RD$8,743,902.89, ejecutándose finalmente RD$6,206,509.98 , lo cual representa una ejecución financiera del 70.98 %.</t>
  </si>
  <si>
    <t>1. Físicos:  La desviación física de 11.67 % por encima de lo programado se debió a la implementación del nuevo reglamento del SNCCP que ha derivado en la actualización de los documentos estándar usados en las contrataciones públicas , los mismos son productos finales que se incluyen en la ejecución.
2. Financieros:  La ejecución financiera no presenta desvíos significativos en el periodo.</t>
  </si>
  <si>
    <t>1. Físicos:  Se programaron 60 políticas, normas y opiniones técnico-legales emitidas sobre el SNCCP para el primer trimestre , se realizaron 67 , lo cual representa un logro del 111.67 %. 
2. Financieros: Para el primer trimestre se programaron gastos ascendentes a RD$3,314,250.07, ejecutándose finalmente RD$3,478,933.53 , lo cual representa una ejecución financiera del 104.97 %.</t>
  </si>
  <si>
    <r>
      <rPr>
        <b/>
        <sz val="10"/>
        <rFont val="Calibri"/>
        <family val="2"/>
      </rPr>
      <t>Nota:</t>
    </r>
    <r>
      <rPr>
        <sz val="10"/>
        <rFont val="Calibri"/>
        <family val="2"/>
      </rPr>
      <t xml:space="preserve"> Ninguna.</t>
    </r>
  </si>
  <si>
    <r>
      <rPr>
        <b/>
        <i/>
        <sz val="11"/>
        <color theme="4"/>
        <rFont val="Calibri"/>
        <family val="2"/>
        <scheme val="minor"/>
      </rPr>
      <t xml:space="preserve">1. Físicos: Sobre la producción física de este producto se tienen previstos 3 provincias para el primer semestre, los resultados se presentarán al cierre del primer semestre. 
</t>
    </r>
    <r>
      <rPr>
        <i/>
        <sz val="11"/>
        <rFont val="Calibri"/>
        <family val="2"/>
        <scheme val="minor"/>
      </rPr>
      <t xml:space="preserve">
</t>
    </r>
    <r>
      <rPr>
        <b/>
        <i/>
        <sz val="11"/>
        <color theme="4"/>
        <rFont val="Calibri"/>
        <family val="2"/>
        <scheme val="minor"/>
      </rPr>
      <t>2. Financieros: Para el primer trimestre se programaron gastos ascendentes a RD$3,230,879.10, ejecutándose finalmente RD$3,594,912.90 , lo cual representa una ejecución financiera del 111.27%.</t>
    </r>
  </si>
  <si>
    <t>N/A</t>
  </si>
  <si>
    <r>
      <rPr>
        <b/>
        <i/>
        <sz val="11"/>
        <color theme="4"/>
        <rFont val="Calibri"/>
        <family val="2"/>
        <scheme val="minor"/>
      </rPr>
      <t xml:space="preserve">1. Físicas : No aplica justificación hasta presentar resultados al cierre del primer semestre . 
</t>
    </r>
    <r>
      <rPr>
        <i/>
        <sz val="11"/>
        <color theme="4"/>
        <rFont val="Calibri"/>
        <family val="2"/>
        <scheme val="minor"/>
      </rPr>
      <t xml:space="preserve">
</t>
    </r>
    <r>
      <rPr>
        <b/>
        <i/>
        <sz val="11"/>
        <color theme="4"/>
        <rFont val="Calibri"/>
        <family val="2"/>
        <scheme val="minor"/>
      </rPr>
      <t>2. Financieras: La desviación financiera de 11.27 % por encima de lo inicialmente estimado se debe al ingreso de 2 colaboradores a nómina del personal de las unidades que aportan a esta producción que estaban pendiente de pago desde noviembre del año pasado y a los que se les hizo efectivo el pago retroactivo de sueldo, luego de la modificación presupuestaria realizada a los fines.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</si>
</sst>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b/>
      <i/>
      <sz val="11"/>
      <color theme="4"/>
      <name val="Calibri"/>
      <family val="2"/>
      <scheme val="minor"/>
    </font>
    <font>
      <i/>
      <sz val="11"/>
      <color theme="4"/>
      <name val="Calibri"/>
      <family val="2"/>
      <scheme val="minor"/>
    </font>
    <font>
      <b/>
      <i/>
      <sz val="11"/>
      <color rgb="FF0070C0"/>
      <name val="Calibri"/>
      <family val="2"/>
      <scheme val="minor"/>
    </font>
    <font>
      <sz val="9"/>
      <name val="Calibri"/>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9" fillId="0" borderId="42" xfId="0" applyFont="1" applyBorder="1" applyAlignment="1">
      <alignment vertical="center" wrapText="1"/>
    </xf>
    <xf numFmtId="0" fontId="9" fillId="0" borderId="47" xfId="0" applyFont="1" applyBorder="1" applyAlignment="1">
      <alignment vertical="center" wrapText="1"/>
    </xf>
    <xf numFmtId="0" fontId="16" fillId="0" borderId="46"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9" fillId="9" borderId="57" xfId="0" applyFont="1" applyFill="1" applyBorder="1" applyAlignment="1" applyProtection="1">
      <alignment vertical="center" wrapText="1"/>
      <protection locked="0"/>
    </xf>
    <xf numFmtId="0" fontId="9" fillId="9" borderId="42"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7"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8" xfId="0" applyFont="1" applyBorder="1" applyAlignment="1">
      <alignment vertical="center" wrapText="1"/>
    </xf>
    <xf numFmtId="0" fontId="2" fillId="0" borderId="38" xfId="0" applyFont="1" applyBorder="1" applyAlignment="1">
      <alignment wrapText="1"/>
    </xf>
    <xf numFmtId="0" fontId="11" fillId="0" borderId="0" xfId="0" applyFont="1" applyAlignment="1" applyProtection="1">
      <alignment wrapText="1"/>
      <protection locked="0"/>
    </xf>
    <xf numFmtId="0" fontId="0" fillId="0" borderId="38" xfId="0" applyBorder="1" applyAlignment="1">
      <alignment wrapText="1"/>
    </xf>
    <xf numFmtId="165" fontId="16" fillId="10" borderId="26"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65" fontId="16" fillId="10" borderId="63" xfId="0" applyNumberFormat="1" applyFont="1" applyFill="1" applyBorder="1" applyAlignment="1" applyProtection="1">
      <alignment horizontal="center" vertical="center" wrapText="1" readingOrder="1"/>
      <protection locked="0"/>
    </xf>
    <xf numFmtId="10" fontId="25" fillId="7" borderId="24" xfId="2" applyNumberFormat="1" applyFont="1" applyFill="1" applyBorder="1" applyAlignment="1" applyProtection="1">
      <alignment horizontal="center" vertical="center" wrapText="1" readingOrder="1"/>
      <protection locked="0"/>
    </xf>
    <xf numFmtId="166" fontId="25" fillId="7" borderId="43" xfId="0" applyNumberFormat="1" applyFont="1" applyFill="1" applyBorder="1" applyAlignment="1" applyProtection="1">
      <alignment horizontal="center" vertical="center" wrapText="1" readingOrder="1"/>
      <protection locked="0"/>
    </xf>
    <xf numFmtId="1" fontId="16" fillId="0" borderId="63" xfId="0" applyNumberFormat="1" applyFont="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7" fontId="31" fillId="0" borderId="64" xfId="0" applyNumberFormat="1" applyFont="1" applyBorder="1" applyAlignment="1" applyProtection="1">
      <alignment horizontal="center" vertical="center" wrapText="1"/>
      <protection locked="0"/>
    </xf>
    <xf numFmtId="165"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0" fontId="22" fillId="0" borderId="33"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24" fillId="9" borderId="24" xfId="0" applyFont="1" applyFill="1" applyBorder="1" applyAlignment="1" applyProtection="1">
      <alignment horizontal="justify" vertical="center" wrapText="1"/>
      <protection locked="0"/>
    </xf>
    <xf numFmtId="0" fontId="24" fillId="9" borderId="43" xfId="0" applyFont="1" applyFill="1" applyBorder="1" applyAlignment="1" applyProtection="1">
      <alignment horizontal="justify" vertical="center" wrapText="1"/>
      <protection locked="0"/>
    </xf>
    <xf numFmtId="0" fontId="29" fillId="9" borderId="34" xfId="0" applyFont="1" applyFill="1" applyBorder="1" applyAlignment="1" applyProtection="1">
      <alignment horizontal="justify" vertical="center" wrapText="1"/>
      <protection locked="0"/>
    </xf>
    <xf numFmtId="0" fontId="29" fillId="9" borderId="56" xfId="0" applyFont="1" applyFill="1" applyBorder="1" applyAlignment="1" applyProtection="1">
      <alignment horizontal="justify" vertical="center" wrapText="1"/>
      <protection locked="0"/>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7" fillId="4" borderId="38"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39" xfId="0" applyFont="1" applyFill="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20" fillId="0" borderId="48"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8" fillId="5" borderId="38"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39" xfId="0" applyFont="1" applyFill="1" applyBorder="1" applyAlignment="1">
      <alignment horizontal="left" vertical="center" wrapText="1"/>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22" fillId="9" borderId="32" xfId="0" applyFont="1" applyFill="1" applyBorder="1" applyAlignment="1" applyProtection="1">
      <alignment horizontal="left" vertical="center" wrapText="1"/>
      <protection locked="0"/>
    </xf>
    <xf numFmtId="0" fontId="22" fillId="9" borderId="58" xfId="0" applyFont="1" applyFill="1" applyBorder="1" applyAlignment="1" applyProtection="1">
      <alignment horizontal="left" vertical="center" wrapText="1"/>
      <protection locked="0"/>
    </xf>
    <xf numFmtId="0" fontId="29" fillId="9" borderId="31" xfId="0" applyFont="1" applyFill="1" applyBorder="1" applyAlignment="1" applyProtection="1">
      <alignment horizontal="justify" vertical="center" wrapText="1"/>
      <protection locked="0"/>
    </xf>
    <xf numFmtId="0" fontId="24" fillId="9" borderId="31" xfId="0" applyFont="1" applyFill="1" applyBorder="1" applyAlignment="1" applyProtection="1">
      <alignment horizontal="justify" vertical="center" wrapText="1"/>
      <protection locked="0"/>
    </xf>
    <xf numFmtId="0" fontId="24" fillId="9" borderId="60" xfId="0" applyFont="1" applyFill="1" applyBorder="1" applyAlignment="1" applyProtection="1">
      <alignment horizontal="justify" vertical="center"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11" fillId="6" borderId="43"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28" fillId="9" borderId="24" xfId="0" applyFont="1" applyFill="1" applyBorder="1" applyAlignment="1" applyProtection="1">
      <alignment horizontal="justify" vertical="center" wrapText="1"/>
      <protection locked="0"/>
    </xf>
    <xf numFmtId="0" fontId="28" fillId="9" borderId="43" xfId="0" applyFont="1" applyFill="1" applyBorder="1" applyAlignment="1" applyProtection="1">
      <alignment horizontal="justify" vertical="center" wrapText="1"/>
      <protection locked="0"/>
    </xf>
    <xf numFmtId="0" fontId="32" fillId="9" borderId="48" xfId="0" applyFont="1" applyFill="1" applyBorder="1" applyAlignment="1" applyProtection="1">
      <alignment horizontal="justify" vertical="center" wrapText="1"/>
      <protection locked="0"/>
    </xf>
    <xf numFmtId="0" fontId="24" fillId="9" borderId="48" xfId="0" applyFont="1" applyFill="1" applyBorder="1" applyAlignment="1" applyProtection="1">
      <alignment horizontal="justify" vertical="center" wrapText="1"/>
      <protection locked="0"/>
    </xf>
    <xf numFmtId="0" fontId="24" fillId="9" borderId="49"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8" fillId="9" borderId="24"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left" vertical="center" wrapText="1"/>
      <protection locked="0"/>
    </xf>
    <xf numFmtId="0" fontId="24" fillId="9" borderId="43" xfId="0" applyFont="1" applyFill="1" applyBorder="1" applyAlignment="1" applyProtection="1">
      <alignment horizontal="left" vertical="center" wrapText="1"/>
      <protection locked="0"/>
    </xf>
    <xf numFmtId="0" fontId="28" fillId="9" borderId="48" xfId="0" applyFont="1" applyFill="1" applyBorder="1" applyAlignment="1" applyProtection="1">
      <alignment horizontal="left" vertical="center" wrapText="1"/>
      <protection locked="0"/>
    </xf>
    <xf numFmtId="0" fontId="29" fillId="9" borderId="48" xfId="0" applyFont="1" applyFill="1" applyBorder="1" applyAlignment="1" applyProtection="1">
      <alignment horizontal="left" vertical="center" wrapText="1"/>
      <protection locked="0"/>
    </xf>
    <xf numFmtId="0" fontId="29" fillId="9" borderId="49" xfId="0" applyFont="1" applyFill="1" applyBorder="1" applyAlignment="1" applyProtection="1">
      <alignment horizontal="left" vertical="center" wrapText="1"/>
      <protection locked="0"/>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0"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167"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3"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IFERROR(Tabla1[[#This Row],[Física 
(E)]]/Tabla1[[#This Row],[Física
(C)]],0)</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tabSelected="1" view="pageBreakPreview" topLeftCell="A28" zoomScaleNormal="85" zoomScaleSheetLayoutView="100" workbookViewId="0">
      <selection activeCell="O31" sqref="O31"/>
    </sheetView>
  </sheetViews>
  <sheetFormatPr baseColWidth="10" defaultColWidth="10.86328125" defaultRowHeight="14.75" x14ac:dyDescent="0.75"/>
  <cols>
    <col min="1" max="1" width="23" style="38" customWidth="1"/>
    <col min="2" max="2" width="19.76953125" style="38" customWidth="1"/>
    <col min="3" max="3" width="12.453125" style="38" customWidth="1"/>
    <col min="4" max="4" width="15.76953125" style="38" customWidth="1"/>
    <col min="5" max="5" width="13.6796875" style="38" customWidth="1"/>
    <col min="6" max="9" width="15.76953125" style="38" customWidth="1"/>
    <col min="10" max="10" width="17.76953125" style="38" customWidth="1"/>
    <col min="11" max="13" width="10.86328125" style="35"/>
    <col min="14" max="14" width="12.1796875" style="35" bestFit="1" customWidth="1"/>
    <col min="15" max="16384" width="10.86328125" style="35"/>
  </cols>
  <sheetData>
    <row r="1" spans="1:10" ht="21.75" thickBot="1" x14ac:dyDescent="0.9">
      <c r="A1" s="5"/>
      <c r="B1" s="117" t="s">
        <v>63</v>
      </c>
      <c r="C1" s="118"/>
      <c r="D1" s="118"/>
      <c r="E1" s="118"/>
      <c r="F1" s="118"/>
      <c r="G1" s="118"/>
      <c r="H1" s="118"/>
      <c r="I1" s="118"/>
      <c r="J1" s="119"/>
    </row>
    <row r="2" spans="1:10" ht="21.75" thickBot="1" x14ac:dyDescent="0.9">
      <c r="A2" s="6"/>
      <c r="B2" s="120" t="s">
        <v>0</v>
      </c>
      <c r="C2" s="121"/>
      <c r="D2" s="120" t="s">
        <v>1</v>
      </c>
      <c r="E2" s="121"/>
      <c r="F2" s="121"/>
      <c r="G2" s="121"/>
      <c r="H2" s="122"/>
      <c r="I2" s="1" t="s">
        <v>2</v>
      </c>
      <c r="J2" s="2" t="s">
        <v>3</v>
      </c>
    </row>
    <row r="3" spans="1:10" ht="21.75" thickBot="1" x14ac:dyDescent="0.9">
      <c r="A3" s="7"/>
      <c r="B3" s="123" t="s">
        <v>4</v>
      </c>
      <c r="C3" s="124"/>
      <c r="D3" s="123"/>
      <c r="E3" s="124"/>
      <c r="F3" s="124"/>
      <c r="G3" s="124"/>
      <c r="H3" s="125"/>
      <c r="I3" s="9"/>
      <c r="J3" s="10"/>
    </row>
    <row r="4" spans="1:10" ht="10.15" customHeight="1" x14ac:dyDescent="0.75">
      <c r="A4" s="126"/>
      <c r="B4" s="127"/>
      <c r="C4" s="127"/>
      <c r="D4" s="128"/>
      <c r="E4" s="128"/>
      <c r="F4" s="128"/>
      <c r="G4" s="128"/>
      <c r="H4" s="128"/>
      <c r="I4" s="127"/>
      <c r="J4" s="129"/>
    </row>
    <row r="5" spans="1:10" ht="3" customHeight="1" thickBot="1" x14ac:dyDescent="0.9">
      <c r="A5" s="114"/>
      <c r="B5" s="115"/>
      <c r="C5" s="115"/>
      <c r="D5" s="115"/>
      <c r="E5" s="115"/>
      <c r="F5" s="115"/>
      <c r="G5" s="115"/>
      <c r="H5" s="115"/>
      <c r="I5" s="115"/>
      <c r="J5" s="116"/>
    </row>
    <row r="6" spans="1:10" ht="16" x14ac:dyDescent="0.75">
      <c r="A6" s="64" t="s">
        <v>57</v>
      </c>
      <c r="B6" s="65"/>
      <c r="C6" s="65"/>
      <c r="D6" s="65"/>
      <c r="E6" s="65"/>
      <c r="F6" s="65"/>
      <c r="G6" s="65"/>
      <c r="H6" s="65"/>
      <c r="I6" s="65"/>
      <c r="J6" s="66"/>
    </row>
    <row r="7" spans="1:10" ht="16" x14ac:dyDescent="0.75">
      <c r="A7" s="69" t="s">
        <v>5</v>
      </c>
      <c r="B7" s="70"/>
      <c r="C7" s="70"/>
      <c r="D7" s="70"/>
      <c r="E7" s="70"/>
      <c r="F7" s="70"/>
      <c r="G7" s="70"/>
      <c r="H7" s="70"/>
      <c r="I7" s="70"/>
      <c r="J7" s="71"/>
    </row>
    <row r="8" spans="1:10" x14ac:dyDescent="0.75">
      <c r="A8" s="36" t="s">
        <v>6</v>
      </c>
      <c r="B8" s="109" t="s">
        <v>50</v>
      </c>
      <c r="C8" s="110"/>
      <c r="D8" s="110"/>
      <c r="E8" s="110"/>
      <c r="F8" s="110"/>
      <c r="G8" s="110"/>
      <c r="H8" s="110"/>
      <c r="I8" s="110"/>
      <c r="J8" s="111"/>
    </row>
    <row r="9" spans="1:10" ht="15" customHeight="1" x14ac:dyDescent="0.75">
      <c r="A9" s="37" t="s">
        <v>35</v>
      </c>
      <c r="B9" s="109" t="s">
        <v>51</v>
      </c>
      <c r="C9" s="110"/>
      <c r="D9" s="110"/>
      <c r="E9" s="110"/>
      <c r="F9" s="110"/>
      <c r="G9" s="110"/>
      <c r="H9" s="110"/>
      <c r="I9" s="110"/>
      <c r="J9" s="111"/>
    </row>
    <row r="10" spans="1:10" x14ac:dyDescent="0.75">
      <c r="A10" s="37" t="s">
        <v>36</v>
      </c>
      <c r="B10" s="109" t="s">
        <v>52</v>
      </c>
      <c r="C10" s="110"/>
      <c r="D10" s="110"/>
      <c r="E10" s="110"/>
      <c r="F10" s="110"/>
      <c r="G10" s="110"/>
      <c r="H10" s="110"/>
      <c r="I10" s="110"/>
      <c r="J10" s="111"/>
    </row>
    <row r="11" spans="1:10" ht="46.15" customHeight="1" x14ac:dyDescent="0.75">
      <c r="A11" s="36" t="s">
        <v>7</v>
      </c>
      <c r="B11" s="112" t="s">
        <v>49</v>
      </c>
      <c r="C11" s="112"/>
      <c r="D11" s="112"/>
      <c r="E11" s="112"/>
      <c r="F11" s="112"/>
      <c r="G11" s="112"/>
      <c r="H11" s="112"/>
      <c r="I11" s="112"/>
      <c r="J11" s="113"/>
    </row>
    <row r="12" spans="1:10" ht="31.5" customHeight="1" x14ac:dyDescent="0.75">
      <c r="A12" s="36" t="s">
        <v>8</v>
      </c>
      <c r="B12" s="112" t="s">
        <v>62</v>
      </c>
      <c r="C12" s="112"/>
      <c r="D12" s="112"/>
      <c r="E12" s="112"/>
      <c r="F12" s="112"/>
      <c r="G12" s="112"/>
      <c r="H12" s="112"/>
      <c r="I12" s="112"/>
      <c r="J12" s="113"/>
    </row>
    <row r="13" spans="1:10" ht="16" x14ac:dyDescent="0.75">
      <c r="A13" s="59" t="s">
        <v>9</v>
      </c>
      <c r="B13" s="60"/>
      <c r="C13" s="60"/>
      <c r="D13" s="60"/>
      <c r="E13" s="60"/>
      <c r="F13" s="60"/>
      <c r="G13" s="60"/>
      <c r="H13" s="60"/>
      <c r="I13" s="60"/>
      <c r="J13" s="61"/>
    </row>
    <row r="14" spans="1:10" ht="27.75" customHeight="1" x14ac:dyDescent="0.75">
      <c r="A14" s="36" t="s">
        <v>10</v>
      </c>
      <c r="B14" s="8">
        <v>1</v>
      </c>
      <c r="C14" s="57" t="s">
        <v>59</v>
      </c>
      <c r="D14" s="57"/>
      <c r="E14" s="57"/>
      <c r="F14" s="57"/>
      <c r="G14" s="57"/>
      <c r="H14" s="57"/>
      <c r="I14" s="57"/>
      <c r="J14" s="58"/>
    </row>
    <row r="15" spans="1:10" ht="26.25" customHeight="1" x14ac:dyDescent="0.75">
      <c r="A15" s="36" t="s">
        <v>11</v>
      </c>
      <c r="B15" s="8">
        <v>1.1000000000000001</v>
      </c>
      <c r="C15" s="57" t="s">
        <v>60</v>
      </c>
      <c r="D15" s="57"/>
      <c r="E15" s="57"/>
      <c r="F15" s="57"/>
      <c r="G15" s="57"/>
      <c r="H15" s="57"/>
      <c r="I15" s="57"/>
      <c r="J15" s="58"/>
    </row>
    <row r="16" spans="1:10" ht="25.4" customHeight="1" x14ac:dyDescent="0.75">
      <c r="A16" s="36" t="s">
        <v>12</v>
      </c>
      <c r="B16" s="3" t="s">
        <v>54</v>
      </c>
      <c r="C16" s="57" t="s">
        <v>61</v>
      </c>
      <c r="D16" s="57"/>
      <c r="E16" s="57"/>
      <c r="F16" s="57"/>
      <c r="G16" s="57"/>
      <c r="H16" s="57"/>
      <c r="I16" s="57"/>
      <c r="J16" s="58"/>
    </row>
    <row r="17" spans="1:14" ht="16" x14ac:dyDescent="0.75">
      <c r="A17" s="59" t="s">
        <v>13</v>
      </c>
      <c r="B17" s="60"/>
      <c r="C17" s="60"/>
      <c r="D17" s="60"/>
      <c r="E17" s="60"/>
      <c r="F17" s="60"/>
      <c r="G17" s="60"/>
      <c r="H17" s="60"/>
      <c r="I17" s="60"/>
      <c r="J17" s="61"/>
    </row>
    <row r="18" spans="1:14" ht="21.45" customHeight="1" x14ac:dyDescent="0.75">
      <c r="A18" s="14" t="s">
        <v>14</v>
      </c>
      <c r="B18" s="62" t="s">
        <v>53</v>
      </c>
      <c r="C18" s="62"/>
      <c r="D18" s="62"/>
      <c r="E18" s="62"/>
      <c r="F18" s="62"/>
      <c r="G18" s="62"/>
      <c r="H18" s="62"/>
      <c r="I18" s="62"/>
      <c r="J18" s="63"/>
    </row>
    <row r="19" spans="1:14" ht="62.65" customHeight="1" x14ac:dyDescent="0.75">
      <c r="A19" s="14" t="s">
        <v>15</v>
      </c>
      <c r="B19" s="62" t="s">
        <v>58</v>
      </c>
      <c r="C19" s="62"/>
      <c r="D19" s="62"/>
      <c r="E19" s="62"/>
      <c r="F19" s="62"/>
      <c r="G19" s="62"/>
      <c r="H19" s="62"/>
      <c r="I19" s="62"/>
      <c r="J19" s="63"/>
    </row>
    <row r="20" spans="1:14" ht="21" customHeight="1" x14ac:dyDescent="0.75">
      <c r="A20" s="14" t="s">
        <v>16</v>
      </c>
      <c r="B20" s="62" t="s">
        <v>55</v>
      </c>
      <c r="C20" s="62"/>
      <c r="D20" s="62"/>
      <c r="E20" s="62"/>
      <c r="F20" s="62"/>
      <c r="G20" s="62"/>
      <c r="H20" s="62"/>
      <c r="I20" s="62"/>
      <c r="J20" s="63"/>
    </row>
    <row r="21" spans="1:14" ht="19.95" customHeight="1" thickBot="1" x14ac:dyDescent="0.9">
      <c r="A21" s="15" t="s">
        <v>37</v>
      </c>
      <c r="B21" s="67" t="s">
        <v>56</v>
      </c>
      <c r="C21" s="67"/>
      <c r="D21" s="67"/>
      <c r="E21" s="67"/>
      <c r="F21" s="67"/>
      <c r="G21" s="67"/>
      <c r="H21" s="67"/>
      <c r="I21" s="67"/>
      <c r="J21" s="68"/>
    </row>
    <row r="22" spans="1:14" ht="16" x14ac:dyDescent="0.75">
      <c r="A22" s="64" t="s">
        <v>17</v>
      </c>
      <c r="B22" s="65"/>
      <c r="C22" s="65"/>
      <c r="D22" s="65"/>
      <c r="E22" s="65"/>
      <c r="F22" s="65"/>
      <c r="G22" s="65"/>
      <c r="H22" s="65"/>
      <c r="I22" s="65"/>
      <c r="J22" s="66"/>
    </row>
    <row r="23" spans="1:14" ht="16" x14ac:dyDescent="0.75">
      <c r="A23" s="69" t="s">
        <v>18</v>
      </c>
      <c r="B23" s="70"/>
      <c r="C23" s="70"/>
      <c r="D23" s="70"/>
      <c r="E23" s="70"/>
      <c r="F23" s="70"/>
      <c r="G23" s="70"/>
      <c r="H23" s="70"/>
      <c r="I23" s="70"/>
      <c r="J23" s="71"/>
    </row>
    <row r="24" spans="1:14" ht="15" customHeight="1" x14ac:dyDescent="0.75">
      <c r="A24" s="130" t="s">
        <v>19</v>
      </c>
      <c r="B24" s="131"/>
      <c r="C24" s="132" t="s">
        <v>20</v>
      </c>
      <c r="D24" s="134"/>
      <c r="E24" s="134"/>
      <c r="F24" s="134" t="s">
        <v>21</v>
      </c>
      <c r="G24" s="134"/>
      <c r="H24" s="131"/>
      <c r="I24" s="132" t="s">
        <v>22</v>
      </c>
      <c r="J24" s="133"/>
    </row>
    <row r="25" spans="1:14" x14ac:dyDescent="0.75">
      <c r="A25" s="82">
        <v>585577987</v>
      </c>
      <c r="B25" s="83"/>
      <c r="C25" s="87">
        <v>593886262.25</v>
      </c>
      <c r="D25" s="88"/>
      <c r="E25" s="89"/>
      <c r="F25" s="72">
        <v>144927032.87</v>
      </c>
      <c r="G25" s="73"/>
      <c r="H25" s="74"/>
      <c r="I25" s="84">
        <f>F25/C25</f>
        <v>0.24403163043531068</v>
      </c>
      <c r="J25" s="85"/>
    </row>
    <row r="26" spans="1:14" ht="16" x14ac:dyDescent="0.75">
      <c r="A26" s="69" t="s">
        <v>23</v>
      </c>
      <c r="B26" s="70"/>
      <c r="C26" s="70"/>
      <c r="D26" s="70"/>
      <c r="E26" s="70"/>
      <c r="F26" s="70"/>
      <c r="G26" s="70"/>
      <c r="H26" s="70"/>
      <c r="I26" s="70"/>
      <c r="J26" s="71"/>
    </row>
    <row r="27" spans="1:14" x14ac:dyDescent="0.75">
      <c r="A27" s="39"/>
      <c r="B27" s="35"/>
      <c r="C27" s="75" t="s">
        <v>48</v>
      </c>
      <c r="D27" s="76"/>
      <c r="E27" s="75" t="s">
        <v>46</v>
      </c>
      <c r="F27" s="76"/>
      <c r="G27" s="75" t="s">
        <v>47</v>
      </c>
      <c r="H27" s="75"/>
      <c r="I27" s="75" t="s">
        <v>24</v>
      </c>
      <c r="J27" s="86"/>
    </row>
    <row r="28" spans="1:14" ht="40.5" x14ac:dyDescent="0.75">
      <c r="A28" s="12" t="s">
        <v>25</v>
      </c>
      <c r="B28" s="4" t="s">
        <v>26</v>
      </c>
      <c r="C28" s="4" t="s">
        <v>38</v>
      </c>
      <c r="D28" s="4" t="s">
        <v>39</v>
      </c>
      <c r="E28" s="4" t="s">
        <v>40</v>
      </c>
      <c r="F28" s="4" t="s">
        <v>41</v>
      </c>
      <c r="G28" s="4" t="s">
        <v>42</v>
      </c>
      <c r="H28" s="4" t="s">
        <v>43</v>
      </c>
      <c r="I28" s="4" t="s">
        <v>44</v>
      </c>
      <c r="J28" s="13" t="s">
        <v>45</v>
      </c>
    </row>
    <row r="29" spans="1:14" ht="96.25" customHeight="1" thickBot="1" x14ac:dyDescent="0.9">
      <c r="A29" s="28" t="s">
        <v>76</v>
      </c>
      <c r="B29" s="29" t="s">
        <v>77</v>
      </c>
      <c r="C29" s="45">
        <v>8</v>
      </c>
      <c r="D29" s="42">
        <v>24364711.920000002</v>
      </c>
      <c r="E29" s="45" t="s">
        <v>94</v>
      </c>
      <c r="F29" s="42">
        <v>3230879.1</v>
      </c>
      <c r="G29" s="45" t="s">
        <v>94</v>
      </c>
      <c r="H29" s="42">
        <v>3594912.9</v>
      </c>
      <c r="I29" s="44" t="s">
        <v>94</v>
      </c>
      <c r="J29" s="44">
        <f t="shared" ref="J29" si="0">H29/F29</f>
        <v>1.1126732968745254</v>
      </c>
      <c r="N29" s="49"/>
    </row>
    <row r="30" spans="1:14" ht="87.65" customHeight="1" x14ac:dyDescent="0.75">
      <c r="A30" s="16" t="s">
        <v>64</v>
      </c>
      <c r="B30" s="17" t="s">
        <v>68</v>
      </c>
      <c r="C30" s="34">
        <v>21</v>
      </c>
      <c r="D30" s="40">
        <v>165502145.59999999</v>
      </c>
      <c r="E30" s="46">
        <v>4</v>
      </c>
      <c r="F30" s="40">
        <v>23921416.559999999</v>
      </c>
      <c r="G30" s="46">
        <v>6</v>
      </c>
      <c r="H30" s="40">
        <v>26678651.690000001</v>
      </c>
      <c r="I30" s="43">
        <f>IFERROR(Tabla1[[#This Row],[Física 
(E)]]/Tabla1[[#This Row],[Física
(C)]],0)</f>
        <v>1.5</v>
      </c>
      <c r="J30" s="44">
        <f>H30/F30</f>
        <v>1.1152622012615461</v>
      </c>
    </row>
    <row r="31" spans="1:14" ht="88.2" customHeight="1" x14ac:dyDescent="0.75">
      <c r="A31" s="16" t="s">
        <v>65</v>
      </c>
      <c r="B31" s="27" t="s">
        <v>69</v>
      </c>
      <c r="C31" s="135">
        <v>53052</v>
      </c>
      <c r="D31" s="40">
        <v>71287027.430000007</v>
      </c>
      <c r="E31" s="135">
        <v>13245</v>
      </c>
      <c r="F31" s="40">
        <v>11983005.550000001</v>
      </c>
      <c r="G31" s="135">
        <v>9099</v>
      </c>
      <c r="H31" s="40">
        <v>11806644.1</v>
      </c>
      <c r="I31" s="43">
        <f>IFERROR(Tabla1[[#This Row],[Física 
(E)]]/Tabla1[[#This Row],[Física
(C)]],0)</f>
        <v>0.6869762174405436</v>
      </c>
      <c r="J31" s="44">
        <f>H31/F31</f>
        <v>0.98528236933012181</v>
      </c>
    </row>
    <row r="32" spans="1:14" ht="92.25" customHeight="1" x14ac:dyDescent="0.75">
      <c r="A32" s="26" t="s">
        <v>66</v>
      </c>
      <c r="B32" s="50" t="s">
        <v>70</v>
      </c>
      <c r="C32" s="47">
        <v>300</v>
      </c>
      <c r="D32" s="41">
        <v>37012599.850000001</v>
      </c>
      <c r="E32" s="136">
        <v>60</v>
      </c>
      <c r="F32" s="41">
        <v>8743902.8900000006</v>
      </c>
      <c r="G32" s="47">
        <v>69</v>
      </c>
      <c r="H32" s="41">
        <v>6206509.9800000004</v>
      </c>
      <c r="I32" s="43">
        <f>IFERROR(Tabla1[[#This Row],[Física 
(E)]]/Tabla1[[#This Row],[Física
(C)]],0)</f>
        <v>1.1499999999999999</v>
      </c>
      <c r="J32" s="44">
        <f t="shared" ref="J32:J33" si="1">H32/F32</f>
        <v>0.70981003083852867</v>
      </c>
    </row>
    <row r="33" spans="1:16" ht="67.2" customHeight="1" thickBot="1" x14ac:dyDescent="0.9">
      <c r="A33" s="28" t="s">
        <v>67</v>
      </c>
      <c r="B33" s="29" t="s">
        <v>71</v>
      </c>
      <c r="C33" s="45">
        <v>243</v>
      </c>
      <c r="D33" s="42">
        <v>22757486.52</v>
      </c>
      <c r="E33" s="45">
        <v>60</v>
      </c>
      <c r="F33" s="42">
        <v>3314250.07</v>
      </c>
      <c r="G33" s="48">
        <v>67</v>
      </c>
      <c r="H33" s="42">
        <v>3478933.53</v>
      </c>
      <c r="I33" s="43">
        <f>IFERROR(Tabla1[[#This Row],[Física 
(E)]]/Tabla1[[#This Row],[Física
(C)]],0)</f>
        <v>1.1166666666666667</v>
      </c>
      <c r="J33" s="44">
        <f t="shared" si="1"/>
        <v>1.0496895093978229</v>
      </c>
      <c r="P33"/>
    </row>
    <row r="34" spans="1:16" ht="16" x14ac:dyDescent="0.75">
      <c r="A34" s="64" t="s">
        <v>27</v>
      </c>
      <c r="B34" s="65"/>
      <c r="C34" s="65"/>
      <c r="D34" s="65"/>
      <c r="E34" s="65"/>
      <c r="F34" s="65"/>
      <c r="G34" s="65"/>
      <c r="H34" s="65"/>
      <c r="I34" s="65"/>
      <c r="J34" s="66"/>
    </row>
    <row r="35" spans="1:16" ht="27" customHeight="1" thickBot="1" x14ac:dyDescent="0.9">
      <c r="A35" s="69" t="s">
        <v>28</v>
      </c>
      <c r="B35" s="70"/>
      <c r="C35" s="70"/>
      <c r="D35" s="70"/>
      <c r="E35" s="70"/>
      <c r="F35" s="70"/>
      <c r="G35" s="70"/>
      <c r="H35" s="70"/>
      <c r="I35" s="70"/>
      <c r="J35" s="71"/>
    </row>
    <row r="36" spans="1:16" ht="51.45" customHeight="1" thickBot="1" x14ac:dyDescent="0.9">
      <c r="A36" s="20" t="s">
        <v>29</v>
      </c>
      <c r="B36" s="51" t="s">
        <v>78</v>
      </c>
      <c r="C36" s="51"/>
      <c r="D36" s="51"/>
      <c r="E36" s="51"/>
      <c r="F36" s="51"/>
      <c r="G36" s="51"/>
      <c r="H36" s="51"/>
      <c r="I36" s="51"/>
      <c r="J36" s="52"/>
    </row>
    <row r="37" spans="1:16" ht="91.5" customHeight="1" x14ac:dyDescent="0.75">
      <c r="A37" s="21" t="s">
        <v>30</v>
      </c>
      <c r="B37" s="51" t="s">
        <v>79</v>
      </c>
      <c r="C37" s="51"/>
      <c r="D37" s="51"/>
      <c r="E37" s="51"/>
      <c r="F37" s="51"/>
      <c r="G37" s="51"/>
      <c r="H37" s="51"/>
      <c r="I37" s="51"/>
      <c r="J37" s="52"/>
    </row>
    <row r="38" spans="1:16" ht="79.75" customHeight="1" x14ac:dyDescent="0.75">
      <c r="A38" s="21" t="s">
        <v>31</v>
      </c>
      <c r="B38" s="53" t="s">
        <v>93</v>
      </c>
      <c r="C38" s="53"/>
      <c r="D38" s="53"/>
      <c r="E38" s="53"/>
      <c r="F38" s="53"/>
      <c r="G38" s="53"/>
      <c r="H38" s="53"/>
      <c r="I38" s="53"/>
      <c r="J38" s="54"/>
    </row>
    <row r="39" spans="1:16" ht="76" customHeight="1" thickBot="1" x14ac:dyDescent="0.9">
      <c r="A39" s="22" t="s">
        <v>32</v>
      </c>
      <c r="B39" s="55" t="s">
        <v>95</v>
      </c>
      <c r="C39" s="55"/>
      <c r="D39" s="55"/>
      <c r="E39" s="55"/>
      <c r="F39" s="55"/>
      <c r="G39" s="55"/>
      <c r="H39" s="55"/>
      <c r="I39" s="55"/>
      <c r="J39" s="56"/>
    </row>
    <row r="40" spans="1:16" ht="31.95" customHeight="1" thickBot="1" x14ac:dyDescent="0.9">
      <c r="A40" s="20" t="s">
        <v>29</v>
      </c>
      <c r="B40" s="51" t="s">
        <v>72</v>
      </c>
      <c r="C40" s="51"/>
      <c r="D40" s="51"/>
      <c r="E40" s="51"/>
      <c r="F40" s="51"/>
      <c r="G40" s="51"/>
      <c r="H40" s="51"/>
      <c r="I40" s="51"/>
      <c r="J40" s="52"/>
    </row>
    <row r="41" spans="1:16" ht="72" customHeight="1" x14ac:dyDescent="0.75">
      <c r="A41" s="21" t="s">
        <v>30</v>
      </c>
      <c r="B41" s="51" t="s">
        <v>80</v>
      </c>
      <c r="C41" s="51"/>
      <c r="D41" s="51"/>
      <c r="E41" s="51"/>
      <c r="F41" s="51"/>
      <c r="G41" s="51"/>
      <c r="H41" s="51"/>
      <c r="I41" s="51"/>
      <c r="J41" s="52"/>
    </row>
    <row r="42" spans="1:16" ht="95" customHeight="1" thickBot="1" x14ac:dyDescent="0.9">
      <c r="A42" s="21" t="s">
        <v>31</v>
      </c>
      <c r="B42" s="55" t="s">
        <v>84</v>
      </c>
      <c r="C42" s="55"/>
      <c r="D42" s="55"/>
      <c r="E42" s="55"/>
      <c r="F42" s="55"/>
      <c r="G42" s="55"/>
      <c r="H42" s="55"/>
      <c r="I42" s="55"/>
      <c r="J42" s="56"/>
      <c r="K42" s="11"/>
    </row>
    <row r="43" spans="1:16" ht="124.75" customHeight="1" thickBot="1" x14ac:dyDescent="0.9">
      <c r="A43" s="22" t="s">
        <v>32</v>
      </c>
      <c r="B43" s="55" t="s">
        <v>88</v>
      </c>
      <c r="C43" s="55"/>
      <c r="D43" s="55"/>
      <c r="E43" s="55"/>
      <c r="F43" s="55"/>
      <c r="G43" s="55"/>
      <c r="H43" s="55"/>
      <c r="I43" s="55"/>
      <c r="J43" s="56"/>
    </row>
    <row r="44" spans="1:16" ht="36.75" customHeight="1" thickBot="1" x14ac:dyDescent="0.9">
      <c r="A44" s="30" t="s">
        <v>29</v>
      </c>
      <c r="B44" s="77" t="s">
        <v>73</v>
      </c>
      <c r="C44" s="77"/>
      <c r="D44" s="77"/>
      <c r="E44" s="77"/>
      <c r="F44" s="77"/>
      <c r="G44" s="77"/>
      <c r="H44" s="77"/>
      <c r="I44" s="77"/>
      <c r="J44" s="78"/>
    </row>
    <row r="45" spans="1:16" ht="100.9" customHeight="1" x14ac:dyDescent="0.75">
      <c r="A45" s="31" t="s">
        <v>30</v>
      </c>
      <c r="B45" s="51" t="s">
        <v>81</v>
      </c>
      <c r="C45" s="51"/>
      <c r="D45" s="51"/>
      <c r="E45" s="51"/>
      <c r="F45" s="51"/>
      <c r="G45" s="51"/>
      <c r="H45" s="51"/>
      <c r="I45" s="51"/>
      <c r="J45" s="52"/>
    </row>
    <row r="46" spans="1:16" ht="79.900000000000006" customHeight="1" thickBot="1" x14ac:dyDescent="0.9">
      <c r="A46" s="31" t="s">
        <v>31</v>
      </c>
      <c r="B46" s="55" t="s">
        <v>85</v>
      </c>
      <c r="C46" s="55"/>
      <c r="D46" s="55"/>
      <c r="E46" s="55"/>
      <c r="F46" s="55"/>
      <c r="G46" s="55"/>
      <c r="H46" s="55"/>
      <c r="I46" s="55"/>
      <c r="J46" s="56"/>
    </row>
    <row r="47" spans="1:16" ht="114.25" customHeight="1" thickBot="1" x14ac:dyDescent="0.9">
      <c r="A47" s="32" t="s">
        <v>32</v>
      </c>
      <c r="B47" s="79" t="s">
        <v>87</v>
      </c>
      <c r="C47" s="80"/>
      <c r="D47" s="80"/>
      <c r="E47" s="80"/>
      <c r="F47" s="80"/>
      <c r="G47" s="80"/>
      <c r="H47" s="80"/>
      <c r="I47" s="80"/>
      <c r="J47" s="81"/>
    </row>
    <row r="48" spans="1:16" ht="27" customHeight="1" thickBot="1" x14ac:dyDescent="0.9">
      <c r="A48" s="30" t="s">
        <v>29</v>
      </c>
      <c r="B48" s="77" t="s">
        <v>74</v>
      </c>
      <c r="C48" s="77"/>
      <c r="D48" s="77"/>
      <c r="E48" s="77"/>
      <c r="F48" s="77"/>
      <c r="G48" s="77"/>
      <c r="H48" s="77"/>
      <c r="I48" s="77"/>
      <c r="J48" s="78"/>
    </row>
    <row r="49" spans="1:10" ht="76.5" customHeight="1" x14ac:dyDescent="0.75">
      <c r="A49" s="31" t="s">
        <v>30</v>
      </c>
      <c r="B49" s="51" t="s">
        <v>82</v>
      </c>
      <c r="C49" s="51"/>
      <c r="D49" s="51"/>
      <c r="E49" s="51"/>
      <c r="F49" s="51"/>
      <c r="G49" s="51"/>
      <c r="H49" s="51"/>
      <c r="I49" s="51"/>
      <c r="J49" s="52"/>
    </row>
    <row r="50" spans="1:10" ht="100.15" customHeight="1" x14ac:dyDescent="0.75">
      <c r="A50" s="31" t="s">
        <v>31</v>
      </c>
      <c r="B50" s="91" t="s">
        <v>89</v>
      </c>
      <c r="C50" s="91"/>
      <c r="D50" s="91"/>
      <c r="E50" s="91"/>
      <c r="F50" s="91"/>
      <c r="G50" s="91"/>
      <c r="H50" s="91"/>
      <c r="I50" s="91"/>
      <c r="J50" s="92"/>
    </row>
    <row r="51" spans="1:10" ht="109" customHeight="1" thickBot="1" x14ac:dyDescent="0.9">
      <c r="A51" s="33" t="s">
        <v>32</v>
      </c>
      <c r="B51" s="93" t="s">
        <v>86</v>
      </c>
      <c r="C51" s="94"/>
      <c r="D51" s="94"/>
      <c r="E51" s="94"/>
      <c r="F51" s="94"/>
      <c r="G51" s="94"/>
      <c r="H51" s="94"/>
      <c r="I51" s="94"/>
      <c r="J51" s="95"/>
    </row>
    <row r="52" spans="1:10" ht="30.75" customHeight="1" thickBot="1" x14ac:dyDescent="0.9">
      <c r="A52" s="23" t="s">
        <v>29</v>
      </c>
      <c r="B52" s="77" t="s">
        <v>75</v>
      </c>
      <c r="C52" s="77"/>
      <c r="D52" s="77"/>
      <c r="E52" s="77"/>
      <c r="F52" s="77"/>
      <c r="G52" s="77"/>
      <c r="H52" s="77"/>
      <c r="I52" s="77"/>
      <c r="J52" s="78"/>
    </row>
    <row r="53" spans="1:10" ht="56.5" customHeight="1" x14ac:dyDescent="0.75">
      <c r="A53" s="24" t="s">
        <v>30</v>
      </c>
      <c r="B53" s="51" t="s">
        <v>83</v>
      </c>
      <c r="C53" s="51"/>
      <c r="D53" s="51"/>
      <c r="E53" s="51"/>
      <c r="F53" s="51"/>
      <c r="G53" s="51"/>
      <c r="H53" s="51"/>
      <c r="I53" s="51"/>
      <c r="J53" s="52"/>
    </row>
    <row r="54" spans="1:10" ht="83.5" customHeight="1" x14ac:dyDescent="0.75">
      <c r="A54" s="24" t="s">
        <v>31</v>
      </c>
      <c r="B54" s="103" t="s">
        <v>91</v>
      </c>
      <c r="C54" s="104"/>
      <c r="D54" s="104"/>
      <c r="E54" s="104"/>
      <c r="F54" s="104"/>
      <c r="G54" s="104"/>
      <c r="H54" s="104"/>
      <c r="I54" s="104"/>
      <c r="J54" s="105"/>
    </row>
    <row r="55" spans="1:10" ht="75.25" customHeight="1" thickBot="1" x14ac:dyDescent="0.9">
      <c r="A55" s="25" t="s">
        <v>32</v>
      </c>
      <c r="B55" s="106" t="s">
        <v>90</v>
      </c>
      <c r="C55" s="107"/>
      <c r="D55" s="107"/>
      <c r="E55" s="107"/>
      <c r="F55" s="107"/>
      <c r="G55" s="107"/>
      <c r="H55" s="107"/>
      <c r="I55" s="107"/>
      <c r="J55" s="108"/>
    </row>
    <row r="56" spans="1:10" x14ac:dyDescent="0.75">
      <c r="A56" s="18"/>
      <c r="B56" s="19"/>
      <c r="C56" s="19"/>
      <c r="D56" s="19"/>
      <c r="E56" s="19"/>
      <c r="F56" s="19"/>
      <c r="G56" s="19"/>
      <c r="H56" s="19"/>
      <c r="I56" s="19"/>
      <c r="J56" s="19"/>
    </row>
    <row r="57" spans="1:10" ht="16" x14ac:dyDescent="0.75">
      <c r="A57" s="96" t="s">
        <v>33</v>
      </c>
      <c r="B57" s="60"/>
      <c r="C57" s="60"/>
      <c r="D57" s="60"/>
      <c r="E57" s="60"/>
      <c r="F57" s="60"/>
      <c r="G57" s="60"/>
      <c r="H57" s="60"/>
      <c r="I57" s="60"/>
      <c r="J57" s="97"/>
    </row>
    <row r="58" spans="1:10" ht="16" x14ac:dyDescent="0.75">
      <c r="A58" s="98" t="s">
        <v>34</v>
      </c>
      <c r="B58" s="70"/>
      <c r="C58" s="70"/>
      <c r="D58" s="70"/>
      <c r="E58" s="70"/>
      <c r="F58" s="70"/>
      <c r="G58" s="70"/>
      <c r="H58" s="70"/>
      <c r="I58" s="70"/>
      <c r="J58" s="99"/>
    </row>
    <row r="59" spans="1:10" x14ac:dyDescent="0.75">
      <c r="A59" s="100"/>
      <c r="B59" s="101"/>
      <c r="C59" s="101"/>
      <c r="D59" s="101"/>
      <c r="E59" s="101"/>
      <c r="F59" s="101"/>
      <c r="G59" s="101"/>
      <c r="H59" s="101"/>
      <c r="I59" s="101"/>
      <c r="J59" s="102"/>
    </row>
    <row r="60" spans="1:10" x14ac:dyDescent="0.75">
      <c r="A60" s="90" t="s">
        <v>92</v>
      </c>
      <c r="B60" s="90"/>
      <c r="C60" s="90"/>
      <c r="D60" s="90"/>
      <c r="E60" s="90"/>
      <c r="F60" s="90"/>
      <c r="G60" s="90"/>
      <c r="H60" s="90"/>
      <c r="I60" s="90"/>
      <c r="J60" s="90"/>
    </row>
  </sheetData>
  <mergeCells count="64">
    <mergeCell ref="A23:J23"/>
    <mergeCell ref="A24:B24"/>
    <mergeCell ref="I24:J24"/>
    <mergeCell ref="C24:E24"/>
    <mergeCell ref="F24:H24"/>
    <mergeCell ref="A5:J5"/>
    <mergeCell ref="A6:J6"/>
    <mergeCell ref="A7:J7"/>
    <mergeCell ref="B1:J1"/>
    <mergeCell ref="B2:C2"/>
    <mergeCell ref="D2:H2"/>
    <mergeCell ref="B3:C3"/>
    <mergeCell ref="D3:H3"/>
    <mergeCell ref="A4:J4"/>
    <mergeCell ref="B8:J8"/>
    <mergeCell ref="B11:J11"/>
    <mergeCell ref="B12:J12"/>
    <mergeCell ref="A13:J13"/>
    <mergeCell ref="B9:J9"/>
    <mergeCell ref="B10:J10"/>
    <mergeCell ref="B42:J42"/>
    <mergeCell ref="A58:J58"/>
    <mergeCell ref="A59:J59"/>
    <mergeCell ref="B54:J54"/>
    <mergeCell ref="B55:J55"/>
    <mergeCell ref="B43:J43"/>
    <mergeCell ref="A60:J60"/>
    <mergeCell ref="B50:J50"/>
    <mergeCell ref="B51:J51"/>
    <mergeCell ref="A57:J57"/>
    <mergeCell ref="B52:J52"/>
    <mergeCell ref="B53:J53"/>
    <mergeCell ref="C14:J14"/>
    <mergeCell ref="B48:J48"/>
    <mergeCell ref="B49:J49"/>
    <mergeCell ref="B44:J44"/>
    <mergeCell ref="B45:J45"/>
    <mergeCell ref="B46:J46"/>
    <mergeCell ref="B47:J47"/>
    <mergeCell ref="A25:B25"/>
    <mergeCell ref="I25:J25"/>
    <mergeCell ref="A26:J26"/>
    <mergeCell ref="C27:D27"/>
    <mergeCell ref="G27:H27"/>
    <mergeCell ref="I27:J27"/>
    <mergeCell ref="C25:E25"/>
    <mergeCell ref="B40:J40"/>
    <mergeCell ref="B41:J41"/>
    <mergeCell ref="B36:J36"/>
    <mergeCell ref="B37:J37"/>
    <mergeCell ref="B38:J38"/>
    <mergeCell ref="B39:J39"/>
    <mergeCell ref="C15:J15"/>
    <mergeCell ref="C16:J16"/>
    <mergeCell ref="A17:J17"/>
    <mergeCell ref="B18:J18"/>
    <mergeCell ref="B19:J19"/>
    <mergeCell ref="B20:J20"/>
    <mergeCell ref="A22:J22"/>
    <mergeCell ref="B21:J21"/>
    <mergeCell ref="A34:J34"/>
    <mergeCell ref="A35:J35"/>
    <mergeCell ref="F25:H25"/>
    <mergeCell ref="E27:F27"/>
  </mergeCells>
  <phoneticPr fontId="21" type="noConversion"/>
  <dataValidations xWindow="680" yWindow="669" count="16">
    <dataValidation allowBlank="1" showInputMessage="1" showErrorMessage="1" prompt="Monto presupuestado para el producto" sqref="D28:D29 F28:F29 D29:F31 D33:F33 G29 I29" xr:uid="{00000000-0002-0000-0000-000000000000}"/>
    <dataValidation allowBlank="1" showInputMessage="1" showErrorMessage="1" prompt="Meta anual del indicador" sqref="E28:E29 C28:C31 C33 G29 I29"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9:J59" xr:uid="{00000000-0002-0000-0000-000004000000}"/>
    <dataValidation allowBlank="1" showInputMessage="1" showErrorMessage="1" prompt="De existir desvío, explicar razones." sqref="B43:J43 B51:J51 B55:J56 B47:J47 K42 B39:J39" xr:uid="{00000000-0002-0000-0000-000005000000}"/>
    <dataValidation allowBlank="1" showInputMessage="1" showErrorMessage="1" prompt="1. Describir lo plasmado en el presupuesto_x000a_2. Describir lo alcanzado en términos financieros y de producción " sqref="B46:J46 B50:J50 B42:J42 B54:J54 B38:J38" xr:uid="{00000000-0002-0000-0000-000006000000}"/>
    <dataValidation allowBlank="1" showInputMessage="1" showErrorMessage="1" prompt="¿En qué consiste el producto? su objetivo" sqref="B45:J45 B41:J41 B49:J49 B53:J53 B37:J37" xr:uid="{00000000-0002-0000-0000-000007000000}"/>
    <dataValidation allowBlank="1" showInputMessage="1" showErrorMessage="1" prompt="Nombre del producto" sqref="B52:J52 B40:J40 B48:J48 B44:J44 B36:J36"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1 H33" xr:uid="{00000000-0002-0000-0000-00000C000000}"/>
    <dataValidation allowBlank="1" showInputMessage="1" showErrorMessage="1" prompt="Meta alcanzada en el trimestre" sqref="G28 G30:G31" xr:uid="{00000000-0002-0000-0000-00000D000000}"/>
    <dataValidation allowBlank="1" showInputMessage="1" showErrorMessage="1" prompt="Nombre del indicador" sqref="B28:B31 B33" xr:uid="{00000000-0002-0000-0000-00000E000000}"/>
    <dataValidation allowBlank="1" showInputMessage="1" showErrorMessage="1" prompt="Nombre de cada producto" sqref="A28:A33" xr:uid="{00000000-0002-0000-0000-00000F000000}"/>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vt:lpstr>
      <vt:lpstr>'T1'!Área_de_impresión</vt:lpstr>
      <vt:lpstr>'T1'!Títulos_a_imprimir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Nicolay Sanchez Acosta</cp:lastModifiedBy>
  <cp:lastPrinted>2024-04-16T18:42:58Z</cp:lastPrinted>
  <dcterms:created xsi:type="dcterms:W3CDTF">2021-03-22T15:50:10Z</dcterms:created>
  <dcterms:modified xsi:type="dcterms:W3CDTF">2024-04-16T19:11:44Z</dcterms:modified>
</cp:coreProperties>
</file>